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<sst xmlns="http://schemas.openxmlformats.org/spreadsheetml/2006/main" count="167" uniqueCount="103">
  <si>
    <t>Ticker</t>
  </si>
  <si>
    <t>BNA.PR.A / B / C</t>
  </si>
  <si>
    <t>FBS.PR.B</t>
  </si>
  <si>
    <t>ALB.PR.A</t>
  </si>
  <si>
    <t>WFS.PR.A</t>
  </si>
  <si>
    <t>FTN.PR.A</t>
  </si>
  <si>
    <t>SBN.PR.A</t>
  </si>
  <si>
    <t>DF.PR.A</t>
  </si>
  <si>
    <t>LBS.PR.A</t>
  </si>
  <si>
    <t>DFN.PR.A</t>
  </si>
  <si>
    <t>FFN.PR.A</t>
  </si>
  <si>
    <t>LFE.PR.A</t>
  </si>
  <si>
    <t>SBC.PR.A</t>
  </si>
  <si>
    <t>ASC.PR.A</t>
  </si>
  <si>
    <t>BMT.PR.A</t>
  </si>
  <si>
    <t>CIR.PR.A</t>
  </si>
  <si>
    <t>CBW.PR.A</t>
  </si>
  <si>
    <t>GBA.PR.A</t>
  </si>
  <si>
    <t>PIC.PR.A</t>
  </si>
  <si>
    <t>NBF.PR.A</t>
  </si>
  <si>
    <t>RBS.PR.A</t>
  </si>
  <si>
    <t>TXT.PR.A</t>
  </si>
  <si>
    <t>FTU.PR.A</t>
  </si>
  <si>
    <t>Date of Report</t>
  </si>
  <si>
    <t>Preferreds</t>
  </si>
  <si>
    <t>Asset Coverage</t>
  </si>
  <si>
    <t>Normal Inc</t>
  </si>
  <si>
    <t>Pref Div</t>
  </si>
  <si>
    <t>Inc Coverage</t>
  </si>
  <si>
    <t>Manager</t>
  </si>
  <si>
    <t>Portfolio</t>
  </si>
  <si>
    <t>Notes</t>
  </si>
  <si>
    <t>Equity 000</t>
  </si>
  <si>
    <t>DBRS/Report Date</t>
  </si>
  <si>
    <t>Asset Coverage-Now</t>
  </si>
  <si>
    <t>DBRS/Now</t>
  </si>
  <si>
    <t>Pfd-2(low)</t>
  </si>
  <si>
    <t>Pfd-2(low) - RD</t>
  </si>
  <si>
    <t>Asset Coverage Date</t>
  </si>
  <si>
    <t>Passive</t>
  </si>
  <si>
    <t>Big Six Banks - original investment equally weighed except NA lower.</t>
  </si>
  <si>
    <t>Website</t>
  </si>
  <si>
    <t>http://www.aic.com/FundInfo/FundProfile.aspx?fund=ASC&amp;lang=/en/</t>
  </si>
  <si>
    <t>Pfd-2(high)</t>
  </si>
  <si>
    <t>AIC</t>
  </si>
  <si>
    <t>Global Financials - actively managed</t>
  </si>
  <si>
    <t>BMO shares</t>
  </si>
  <si>
    <t>http://www.scotiamanagedcompanies.com/mcapp/profile.do?com=BMT</t>
  </si>
  <si>
    <t>Rating Fee</t>
  </si>
  <si>
    <t>BAM.A shares</t>
  </si>
  <si>
    <t>http://www.bamsplit.com</t>
  </si>
  <si>
    <t>http://www.copernicancapital.com/Funds/FundProfile.aspx?FundId=CBW&amp;Language=/en/</t>
  </si>
  <si>
    <t>Pfd-3(low)</t>
  </si>
  <si>
    <t>http://www.copernicancapital.com/Funds/FundProfile.aspx?FundId=CIR&amp;Language=/en/</t>
  </si>
  <si>
    <t>Pfd-3</t>
  </si>
  <si>
    <t>Non-North-American Financials - actively managed</t>
  </si>
  <si>
    <t>Pfd-2</t>
  </si>
  <si>
    <t>Quadravest</t>
  </si>
  <si>
    <t>15 Canadian Blue-Chips - mainly financials - writes covered calls</t>
  </si>
  <si>
    <t>http://www.dividend15.com/split_II/fund_info.html</t>
  </si>
  <si>
    <t>http://www.dividend15.com/fund_info.html</t>
  </si>
  <si>
    <t>Pfd-2 - RD</t>
  </si>
  <si>
    <t>TD Securities</t>
  </si>
  <si>
    <t>Big Five Banks - approximately equal weight - passive</t>
  </si>
  <si>
    <t>http://www.tdsecurities.com/tds/content/SC_TDSponsoredCompanies?OpenForm</t>
  </si>
  <si>
    <t>10 Canadian &amp; 5 US Financials - active - writes covered calls</t>
  </si>
  <si>
    <t>http://www.financial15.com/Split_ll/fund_info.html</t>
  </si>
  <si>
    <t>http://www.financial15.com/fund_info.html</t>
  </si>
  <si>
    <t>http://www.financial15.com/us_split/fund_info.html</t>
  </si>
  <si>
    <t>15 US Financials</t>
  </si>
  <si>
    <t>Pfd-4(high)</t>
  </si>
  <si>
    <t>National Bank Financial</t>
  </si>
  <si>
    <t>8 Global Financials - passive</t>
  </si>
  <si>
    <t>Brompton</t>
  </si>
  <si>
    <t>Big Six Banks + Four Life Insurers - passive equities - active covered calls</t>
  </si>
  <si>
    <t>http://www.bromptongroup.com/funds/lbs/overview/</t>
  </si>
  <si>
    <t>http://www.globalbancsplit.com</t>
  </si>
  <si>
    <t>http://www.lifesplit.com/</t>
  </si>
  <si>
    <t>Four Life Insurers + other financials - active - covered calls</t>
  </si>
  <si>
    <t>**</t>
  </si>
  <si>
    <t>1.3 (estimate)</t>
  </si>
  <si>
    <t>Est = (Yield NA - MER - Amort Issue) * Leverage / Pfd Yield = (4.59-1)*1.71/4.75</t>
  </si>
  <si>
    <t>http://www.nbsplit.com/</t>
  </si>
  <si>
    <t>NA shares - passive</t>
  </si>
  <si>
    <t>See http://www.sfsc.gov.sk.ca/ssc/files/exemptionorders-2007/nbsplitcorp(ni81-102)jan29-07.pdf</t>
  </si>
  <si>
    <t>Pfd-3(high)</t>
  </si>
  <si>
    <t>Mulvihill</t>
  </si>
  <si>
    <t>Big Five Banks - active - covered calls</t>
  </si>
  <si>
    <t>http://www.mulvihill.com/sp_fundupdate.cfm?symbol=PIC.A_PIC.PR.A</t>
  </si>
  <si>
    <t>Scotia</t>
  </si>
  <si>
    <t>RY Shares - passive</t>
  </si>
  <si>
    <t>http://www.scotiamanagedcompanies.com/</t>
  </si>
  <si>
    <t>Big Six Banks - passive - covered calls</t>
  </si>
  <si>
    <t>http://www.bromptongroup.com/funds/sbc/overview/</t>
  </si>
  <si>
    <t>Est = (Yield BNS - MER - Amort Issue) * Leverage / Pfd Yield = (3.83-2)*2.3/5.25</t>
  </si>
  <si>
    <t>0.8 (estimate)</t>
  </si>
  <si>
    <t>BNS shares - passive - covered calls</t>
  </si>
  <si>
    <t>http://www.mulvihill.com/sp_nav.cfm</t>
  </si>
  <si>
    <t>Thirty Financial Issuers - active - currency hedging &amp; covered calls</t>
  </si>
  <si>
    <t>http://www.mulvihill.com/sp_fundupdate.cfm?symbol=WFS_WFS.PR.A</t>
  </si>
  <si>
    <t>0.4 (estimate)</t>
  </si>
  <si>
    <t>Est based on ASC.PR.A &amp; CBW.PR.A</t>
  </si>
  <si>
    <t>Est = (Yield RY - MER - Amort Issue) * Leverage / Pfd Yield = (4.05 - 0.4 - 0.2)*1.73/4.50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</si>
</sst>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14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2" fillId="3" borderId="0" xfId="19" applyFill="1" applyAlignment="1">
      <alignment/>
    </xf>
    <xf numFmtId="0" fontId="0" fillId="4" borderId="0" xfId="0" applyFill="1" applyAlignment="1">
      <alignment/>
    </xf>
    <xf numFmtId="14" fontId="0" fillId="4" borderId="0" xfId="0" applyNumberFormat="1" applyFill="1" applyAlignment="1">
      <alignment/>
    </xf>
    <xf numFmtId="3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pernicancapital.com/Funds/FundProfile.aspx?FundId=CIR&amp;Language=/e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8.28125" style="0" customWidth="1"/>
    <col min="2" max="2" width="13.28125" style="0" customWidth="1"/>
    <col min="3" max="3" width="4.28125" style="0" customWidth="1"/>
    <col min="4" max="4" width="3.7109375" style="0" customWidth="1"/>
    <col min="5" max="5" width="7.140625" style="0" customWidth="1"/>
    <col min="6" max="6" width="2.8515625" style="0" customWidth="1"/>
    <col min="7" max="7" width="4.421875" style="0" customWidth="1"/>
    <col min="8" max="8" width="13.28125" style="0" customWidth="1"/>
    <col min="9" max="9" width="10.28125" style="0" customWidth="1"/>
    <col min="10" max="10" width="8.57421875" style="0" customWidth="1"/>
    <col min="11" max="12" width="18.7109375" style="0" customWidth="1"/>
    <col min="13" max="13" width="12.8515625" style="0" customWidth="1"/>
    <col min="14" max="14" width="58.7109375" style="0" customWidth="1"/>
    <col min="15" max="15" width="23.57421875" style="0" customWidth="1"/>
  </cols>
  <sheetData>
    <row r="1" spans="1:23" ht="12.75">
      <c r="A1" t="s">
        <v>0</v>
      </c>
      <c r="B1" t="s">
        <v>23</v>
      </c>
      <c r="C1" t="s">
        <v>32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33</v>
      </c>
      <c r="J1" t="s">
        <v>34</v>
      </c>
      <c r="K1" t="s">
        <v>38</v>
      </c>
      <c r="L1" t="s">
        <v>35</v>
      </c>
      <c r="M1" t="s">
        <v>29</v>
      </c>
      <c r="N1" t="s">
        <v>30</v>
      </c>
      <c r="O1" t="s">
        <v>31</v>
      </c>
      <c r="P1" t="s">
        <v>41</v>
      </c>
      <c r="W1" t="s">
        <v>48</v>
      </c>
    </row>
    <row r="2" spans="1:23" s="13" customFormat="1" ht="12.75">
      <c r="A2" s="13" t="s">
        <v>3</v>
      </c>
      <c r="B2" s="14">
        <v>39506</v>
      </c>
      <c r="C2" s="15">
        <v>86303</v>
      </c>
      <c r="D2" s="15">
        <v>112824</v>
      </c>
      <c r="E2" s="16">
        <f aca="true" t="shared" si="0" ref="E2:E23">(C2+D2)/D2</f>
        <v>1.764934765652698</v>
      </c>
      <c r="F2" s="15">
        <v>8980</v>
      </c>
      <c r="G2" s="15">
        <v>5714</v>
      </c>
      <c r="H2" s="16">
        <f aca="true" t="shared" si="1" ref="H2:H23">F2/G2</f>
        <v>1.5715785789289465</v>
      </c>
      <c r="I2" s="13" t="s">
        <v>36</v>
      </c>
      <c r="J2" s="13">
        <v>1.79</v>
      </c>
      <c r="K2" s="14">
        <v>39604</v>
      </c>
      <c r="L2" s="13" t="s">
        <v>37</v>
      </c>
      <c r="M2" s="13" t="s">
        <v>39</v>
      </c>
      <c r="N2" s="13" t="s">
        <v>40</v>
      </c>
      <c r="W2" s="15">
        <v>13250</v>
      </c>
    </row>
    <row r="3" spans="1:16" s="4" customFormat="1" ht="12.75">
      <c r="A3" s="4" t="s">
        <v>13</v>
      </c>
      <c r="B3" s="5">
        <v>39447</v>
      </c>
      <c r="C3" s="6">
        <v>20245</v>
      </c>
      <c r="D3" s="6">
        <v>17766</v>
      </c>
      <c r="E3" s="7">
        <f t="shared" si="0"/>
        <v>2.139536192727682</v>
      </c>
      <c r="F3" s="4">
        <v>492</v>
      </c>
      <c r="G3" s="4">
        <v>948</v>
      </c>
      <c r="H3" s="7">
        <f t="shared" si="1"/>
        <v>0.5189873417721519</v>
      </c>
      <c r="I3" s="4" t="s">
        <v>43</v>
      </c>
      <c r="J3" s="4">
        <v>1.8</v>
      </c>
      <c r="K3" s="5">
        <v>39598</v>
      </c>
      <c r="L3" s="4" t="s">
        <v>36</v>
      </c>
      <c r="M3" s="4" t="s">
        <v>44</v>
      </c>
      <c r="N3" s="4" t="s">
        <v>45</v>
      </c>
      <c r="P3" s="4" t="s">
        <v>42</v>
      </c>
    </row>
    <row r="4" spans="1:16" ht="12.75">
      <c r="A4" t="s">
        <v>14</v>
      </c>
      <c r="B4" s="1">
        <v>39299</v>
      </c>
      <c r="C4" s="3">
        <v>12053</v>
      </c>
      <c r="D4" s="3">
        <v>8649</v>
      </c>
      <c r="E4" s="2">
        <f t="shared" si="0"/>
        <v>2.393571511157359</v>
      </c>
      <c r="F4" s="3">
        <v>1032</v>
      </c>
      <c r="G4" s="3">
        <v>645</v>
      </c>
      <c r="H4" s="2">
        <f t="shared" si="1"/>
        <v>1.6</v>
      </c>
      <c r="I4" t="s">
        <v>36</v>
      </c>
      <c r="J4">
        <v>1.79</v>
      </c>
      <c r="K4" s="1">
        <v>39604</v>
      </c>
      <c r="L4" t="s">
        <v>36</v>
      </c>
      <c r="M4" t="s">
        <v>39</v>
      </c>
      <c r="N4" t="s">
        <v>46</v>
      </c>
      <c r="P4" t="s">
        <v>47</v>
      </c>
    </row>
    <row r="5" spans="1:23" ht="12.75">
      <c r="A5" t="s">
        <v>1</v>
      </c>
      <c r="B5" s="1">
        <v>39355</v>
      </c>
      <c r="C5" s="3">
        <v>1281730</v>
      </c>
      <c r="D5" s="3">
        <v>433213</v>
      </c>
      <c r="E5" s="2">
        <f t="shared" si="0"/>
        <v>3.958660058677833</v>
      </c>
      <c r="F5" s="3">
        <v>19554</v>
      </c>
      <c r="G5" s="3">
        <v>17290</v>
      </c>
      <c r="H5" s="2">
        <f t="shared" si="1"/>
        <v>1.1309427414690572</v>
      </c>
      <c r="I5" t="s">
        <v>36</v>
      </c>
      <c r="J5">
        <v>3.55</v>
      </c>
      <c r="K5" s="1">
        <v>39598</v>
      </c>
      <c r="L5" t="s">
        <v>36</v>
      </c>
      <c r="M5" t="s">
        <v>39</v>
      </c>
      <c r="N5" t="s">
        <v>49</v>
      </c>
      <c r="P5" t="s">
        <v>50</v>
      </c>
      <c r="W5">
        <v>5000</v>
      </c>
    </row>
    <row r="6" spans="1:16" s="8" customFormat="1" ht="12.75">
      <c r="A6" s="8" t="s">
        <v>16</v>
      </c>
      <c r="B6" s="9">
        <v>39447</v>
      </c>
      <c r="C6" s="10">
        <v>23408</v>
      </c>
      <c r="D6" s="10">
        <v>46520</v>
      </c>
      <c r="E6" s="11">
        <f t="shared" si="0"/>
        <v>1.5031814273430781</v>
      </c>
      <c r="F6" s="10">
        <v>790</v>
      </c>
      <c r="G6" s="10">
        <v>2503</v>
      </c>
      <c r="H6" s="11">
        <f t="shared" si="1"/>
        <v>0.3156212544946065</v>
      </c>
      <c r="I6" s="8" t="s">
        <v>36</v>
      </c>
      <c r="J6" s="8">
        <v>1.18</v>
      </c>
      <c r="K6" s="9">
        <v>39605</v>
      </c>
      <c r="L6" s="8" t="s">
        <v>52</v>
      </c>
      <c r="M6" s="8" t="s">
        <v>44</v>
      </c>
      <c r="N6" s="8" t="s">
        <v>45</v>
      </c>
      <c r="P6" s="8" t="s">
        <v>51</v>
      </c>
    </row>
    <row r="7" spans="1:16" s="8" customFormat="1" ht="12.75">
      <c r="A7" s="8" t="s">
        <v>15</v>
      </c>
      <c r="B7" s="9">
        <v>39447</v>
      </c>
      <c r="C7" s="10">
        <v>50352</v>
      </c>
      <c r="D7" s="10">
        <v>79200</v>
      </c>
      <c r="E7" s="11">
        <f t="shared" si="0"/>
        <v>1.6357575757575757</v>
      </c>
      <c r="F7" s="10" t="s">
        <v>79</v>
      </c>
      <c r="G7" s="10" t="s">
        <v>79</v>
      </c>
      <c r="H7" s="11"/>
      <c r="I7" s="8" t="s">
        <v>36</v>
      </c>
      <c r="J7" s="8">
        <v>1.29</v>
      </c>
      <c r="K7" s="9">
        <v>39605</v>
      </c>
      <c r="L7" s="8" t="s">
        <v>54</v>
      </c>
      <c r="M7" s="8" t="s">
        <v>44</v>
      </c>
      <c r="N7" s="8" t="s">
        <v>55</v>
      </c>
      <c r="P7" s="12" t="s">
        <v>53</v>
      </c>
    </row>
    <row r="8" spans="1:16" ht="12.75">
      <c r="A8" t="s">
        <v>7</v>
      </c>
      <c r="B8" s="1">
        <v>39416</v>
      </c>
      <c r="C8" s="3">
        <v>74553</v>
      </c>
      <c r="D8" s="3">
        <v>55900</v>
      </c>
      <c r="E8" s="2">
        <f t="shared" si="0"/>
        <v>2.333685152057245</v>
      </c>
      <c r="F8" s="3">
        <v>2510</v>
      </c>
      <c r="G8" s="3">
        <v>3051</v>
      </c>
      <c r="H8" s="2">
        <f t="shared" si="1"/>
        <v>0.8226810881678138</v>
      </c>
      <c r="I8" t="s">
        <v>56</v>
      </c>
      <c r="J8">
        <v>2.1</v>
      </c>
      <c r="K8" s="1">
        <v>39599</v>
      </c>
      <c r="L8" t="s">
        <v>56</v>
      </c>
      <c r="M8" t="s">
        <v>57</v>
      </c>
      <c r="N8" t="s">
        <v>58</v>
      </c>
      <c r="P8" t="s">
        <v>59</v>
      </c>
    </row>
    <row r="9" spans="1:16" ht="12.75">
      <c r="A9" t="s">
        <v>9</v>
      </c>
      <c r="B9" s="1">
        <v>39416</v>
      </c>
      <c r="C9" s="3">
        <v>178810</v>
      </c>
      <c r="D9" s="3">
        <v>101999</v>
      </c>
      <c r="E9" s="2">
        <f t="shared" si="0"/>
        <v>2.7530564025137503</v>
      </c>
      <c r="F9" s="3">
        <v>5664</v>
      </c>
      <c r="G9" s="3">
        <v>5152</v>
      </c>
      <c r="H9" s="2">
        <f t="shared" si="1"/>
        <v>1.0993788819875776</v>
      </c>
      <c r="I9" t="s">
        <v>56</v>
      </c>
      <c r="J9">
        <v>2.49</v>
      </c>
      <c r="K9" s="1">
        <v>39599</v>
      </c>
      <c r="L9" t="s">
        <v>56</v>
      </c>
      <c r="M9" t="s">
        <v>57</v>
      </c>
      <c r="N9" t="s">
        <v>58</v>
      </c>
      <c r="P9" t="s">
        <v>60</v>
      </c>
    </row>
    <row r="10" spans="1:23" s="13" customFormat="1" ht="12.75">
      <c r="A10" s="13" t="s">
        <v>2</v>
      </c>
      <c r="B10" s="14">
        <v>39431</v>
      </c>
      <c r="C10" s="15">
        <v>91981</v>
      </c>
      <c r="D10" s="15">
        <v>121640</v>
      </c>
      <c r="E10" s="16">
        <f t="shared" si="0"/>
        <v>1.7561739559355476</v>
      </c>
      <c r="F10" s="15">
        <v>8183</v>
      </c>
      <c r="G10" s="15">
        <v>6698</v>
      </c>
      <c r="H10" s="16">
        <f t="shared" si="1"/>
        <v>1.2217079725291131</v>
      </c>
      <c r="I10" s="13" t="s">
        <v>56</v>
      </c>
      <c r="J10" s="13">
        <v>1.67</v>
      </c>
      <c r="K10" s="14">
        <v>39604</v>
      </c>
      <c r="L10" s="13" t="s">
        <v>61</v>
      </c>
      <c r="M10" s="13" t="s">
        <v>62</v>
      </c>
      <c r="N10" s="13" t="s">
        <v>63</v>
      </c>
      <c r="P10" s="13" t="s">
        <v>64</v>
      </c>
      <c r="W10" s="13">
        <v>15900</v>
      </c>
    </row>
    <row r="11" spans="1:16" s="4" customFormat="1" ht="12.75">
      <c r="A11" s="4" t="s">
        <v>10</v>
      </c>
      <c r="B11" s="5">
        <v>39416</v>
      </c>
      <c r="C11" s="6">
        <v>88455</v>
      </c>
      <c r="D11" s="6">
        <v>64258</v>
      </c>
      <c r="E11" s="7">
        <f t="shared" si="0"/>
        <v>2.37656011702823</v>
      </c>
      <c r="F11" s="6">
        <v>3136</v>
      </c>
      <c r="G11" s="6">
        <v>3458</v>
      </c>
      <c r="H11" s="7">
        <f t="shared" si="1"/>
        <v>0.9068825910931174</v>
      </c>
      <c r="I11" s="4" t="s">
        <v>56</v>
      </c>
      <c r="J11" s="4">
        <v>1.99</v>
      </c>
      <c r="K11" s="5">
        <v>39599</v>
      </c>
      <c r="L11" s="4" t="s">
        <v>36</v>
      </c>
      <c r="M11" s="4" t="s">
        <v>57</v>
      </c>
      <c r="N11" s="4" t="s">
        <v>65</v>
      </c>
      <c r="P11" s="4" t="s">
        <v>66</v>
      </c>
    </row>
    <row r="12" spans="1:16" ht="12.75">
      <c r="A12" t="s">
        <v>5</v>
      </c>
      <c r="B12" s="1">
        <v>39416</v>
      </c>
      <c r="C12" s="3">
        <v>160639</v>
      </c>
      <c r="D12" s="3">
        <v>102209</v>
      </c>
      <c r="E12" s="2">
        <f t="shared" si="0"/>
        <v>2.5716717705877175</v>
      </c>
      <c r="F12" s="3">
        <v>5625</v>
      </c>
      <c r="G12" s="3">
        <v>5590</v>
      </c>
      <c r="H12" s="2">
        <f t="shared" si="1"/>
        <v>1.0062611806797854</v>
      </c>
      <c r="I12" t="s">
        <v>56</v>
      </c>
      <c r="J12">
        <v>2.15</v>
      </c>
      <c r="K12" s="1">
        <v>39599</v>
      </c>
      <c r="L12" t="s">
        <v>56</v>
      </c>
      <c r="M12" t="s">
        <v>57</v>
      </c>
      <c r="N12" t="s">
        <v>65</v>
      </c>
      <c r="P12" t="s">
        <v>67</v>
      </c>
    </row>
    <row r="13" spans="1:16" s="8" customFormat="1" ht="12.75">
      <c r="A13" s="8" t="s">
        <v>22</v>
      </c>
      <c r="B13" s="9">
        <v>39416</v>
      </c>
      <c r="C13" s="10">
        <v>41275</v>
      </c>
      <c r="D13" s="10">
        <v>47957</v>
      </c>
      <c r="E13" s="11">
        <f t="shared" si="0"/>
        <v>1.860666847384115</v>
      </c>
      <c r="F13" s="10">
        <v>932</v>
      </c>
      <c r="G13" s="10">
        <v>2518</v>
      </c>
      <c r="H13" s="11">
        <f t="shared" si="1"/>
        <v>0.37013502779984114</v>
      </c>
      <c r="I13" s="8" t="s">
        <v>56</v>
      </c>
      <c r="J13" s="8">
        <v>1.38</v>
      </c>
      <c r="K13" s="9">
        <v>39599</v>
      </c>
      <c r="L13" s="8" t="s">
        <v>54</v>
      </c>
      <c r="M13" s="8" t="s">
        <v>57</v>
      </c>
      <c r="N13" s="8" t="s">
        <v>69</v>
      </c>
      <c r="P13" s="8" t="s">
        <v>68</v>
      </c>
    </row>
    <row r="14" spans="1:16" s="8" customFormat="1" ht="12.75">
      <c r="A14" s="8" t="s">
        <v>17</v>
      </c>
      <c r="B14" s="9">
        <v>39447</v>
      </c>
      <c r="C14" s="10">
        <v>14369</v>
      </c>
      <c r="D14" s="10">
        <v>25834</v>
      </c>
      <c r="E14" s="11">
        <f t="shared" si="0"/>
        <v>1.5562050011612603</v>
      </c>
      <c r="F14" s="10" t="s">
        <v>79</v>
      </c>
      <c r="G14" s="10" t="s">
        <v>79</v>
      </c>
      <c r="H14" s="11" t="s">
        <v>100</v>
      </c>
      <c r="I14" s="8" t="s">
        <v>56</v>
      </c>
      <c r="J14" s="8">
        <v>1</v>
      </c>
      <c r="K14" s="9">
        <v>39611</v>
      </c>
      <c r="L14" s="8" t="s">
        <v>70</v>
      </c>
      <c r="M14" s="8" t="s">
        <v>71</v>
      </c>
      <c r="N14" s="8" t="s">
        <v>72</v>
      </c>
      <c r="O14" s="8" t="s">
        <v>101</v>
      </c>
      <c r="P14" s="8" t="s">
        <v>76</v>
      </c>
    </row>
    <row r="15" spans="1:16" ht="12.75">
      <c r="A15" t="s">
        <v>8</v>
      </c>
      <c r="B15" s="1">
        <v>39447</v>
      </c>
      <c r="C15" s="3">
        <v>151977</v>
      </c>
      <c r="D15" s="3">
        <v>113629</v>
      </c>
      <c r="E15" s="2">
        <f t="shared" si="0"/>
        <v>2.33748426898063</v>
      </c>
      <c r="F15" s="3">
        <v>6352</v>
      </c>
      <c r="G15" s="3">
        <v>6214</v>
      </c>
      <c r="H15" s="2">
        <f t="shared" si="1"/>
        <v>1.022207917605407</v>
      </c>
      <c r="I15" t="s">
        <v>56</v>
      </c>
      <c r="J15">
        <v>2.18</v>
      </c>
      <c r="K15" s="1">
        <v>39604</v>
      </c>
      <c r="L15" t="s">
        <v>56</v>
      </c>
      <c r="M15" t="s">
        <v>73</v>
      </c>
      <c r="N15" t="s">
        <v>74</v>
      </c>
      <c r="P15" t="s">
        <v>75</v>
      </c>
    </row>
    <row r="16" spans="1:16" ht="12.75">
      <c r="A16" t="s">
        <v>11</v>
      </c>
      <c r="B16" s="1">
        <v>39416</v>
      </c>
      <c r="C16" s="3">
        <v>164590</v>
      </c>
      <c r="D16" s="3">
        <v>95320</v>
      </c>
      <c r="E16" s="2">
        <f t="shared" si="0"/>
        <v>2.726710029374738</v>
      </c>
      <c r="F16" s="3">
        <v>2598</v>
      </c>
      <c r="G16" s="3">
        <v>5057</v>
      </c>
      <c r="H16" s="2">
        <f t="shared" si="1"/>
        <v>0.5137433260826577</v>
      </c>
      <c r="I16" t="s">
        <v>36</v>
      </c>
      <c r="J16">
        <v>2.39</v>
      </c>
      <c r="K16" s="1">
        <v>39599</v>
      </c>
      <c r="L16" t="s">
        <v>36</v>
      </c>
      <c r="M16" t="s">
        <v>57</v>
      </c>
      <c r="N16" t="s">
        <v>78</v>
      </c>
      <c r="P16" t="s">
        <v>77</v>
      </c>
    </row>
    <row r="17" spans="1:19" s="13" customFormat="1" ht="12.75">
      <c r="A17" s="13" t="s">
        <v>19</v>
      </c>
      <c r="B17" s="14">
        <v>39447</v>
      </c>
      <c r="C17" s="15">
        <v>32953</v>
      </c>
      <c r="D17" s="15">
        <v>48309</v>
      </c>
      <c r="E17" s="16">
        <f t="shared" si="0"/>
        <v>1.6821296238796084</v>
      </c>
      <c r="F17" s="13" t="s">
        <v>79</v>
      </c>
      <c r="G17" s="13" t="s">
        <v>79</v>
      </c>
      <c r="H17" s="13" t="s">
        <v>80</v>
      </c>
      <c r="I17" s="13" t="s">
        <v>36</v>
      </c>
      <c r="J17" s="13">
        <v>1.71</v>
      </c>
      <c r="K17" s="14">
        <v>39604</v>
      </c>
      <c r="L17" s="13" t="s">
        <v>37</v>
      </c>
      <c r="M17" s="13" t="s">
        <v>71</v>
      </c>
      <c r="N17" s="13" t="s">
        <v>83</v>
      </c>
      <c r="O17" s="13" t="s">
        <v>81</v>
      </c>
      <c r="P17" s="13" t="s">
        <v>82</v>
      </c>
      <c r="S17" s="13" t="s">
        <v>84</v>
      </c>
    </row>
    <row r="18" spans="1:16" s="8" customFormat="1" ht="12.75">
      <c r="A18" s="8" t="s">
        <v>18</v>
      </c>
      <c r="B18" s="9">
        <v>39447</v>
      </c>
      <c r="C18" s="10">
        <v>211027</v>
      </c>
      <c r="D18" s="10">
        <v>284928</v>
      </c>
      <c r="E18" s="11">
        <f t="shared" si="0"/>
        <v>1.7406327212488768</v>
      </c>
      <c r="F18" s="10">
        <f>18024-5682+334</f>
        <v>12676</v>
      </c>
      <c r="G18" s="10">
        <v>16503</v>
      </c>
      <c r="H18" s="11">
        <f t="shared" si="1"/>
        <v>0.76810276919348</v>
      </c>
      <c r="I18" s="8" t="s">
        <v>56</v>
      </c>
      <c r="J18" s="8">
        <v>1.51</v>
      </c>
      <c r="K18" s="9">
        <v>39599</v>
      </c>
      <c r="L18" s="8" t="s">
        <v>85</v>
      </c>
      <c r="M18" s="8" t="s">
        <v>86</v>
      </c>
      <c r="N18" s="8" t="s">
        <v>87</v>
      </c>
      <c r="P18" s="8" t="s">
        <v>88</v>
      </c>
    </row>
    <row r="19" spans="1:16" ht="12.75">
      <c r="A19" t="s">
        <v>20</v>
      </c>
      <c r="B19" s="1">
        <v>39233</v>
      </c>
      <c r="C19" s="3">
        <v>66406</v>
      </c>
      <c r="D19" s="3">
        <v>66417</v>
      </c>
      <c r="E19" s="2">
        <f t="shared" si="0"/>
        <v>1.9998343797521718</v>
      </c>
      <c r="F19" s="3" t="s">
        <v>79</v>
      </c>
      <c r="G19" s="3" t="s">
        <v>79</v>
      </c>
      <c r="H19" s="2" t="s">
        <v>80</v>
      </c>
      <c r="I19" t="s">
        <v>36</v>
      </c>
      <c r="J19">
        <v>1.73</v>
      </c>
      <c r="K19" s="1">
        <v>39604</v>
      </c>
      <c r="L19" t="s">
        <v>36</v>
      </c>
      <c r="M19" t="s">
        <v>89</v>
      </c>
      <c r="N19" t="s">
        <v>90</v>
      </c>
      <c r="O19" t="s">
        <v>102</v>
      </c>
      <c r="P19" t="s">
        <v>91</v>
      </c>
    </row>
    <row r="20" spans="1:16" ht="12.75">
      <c r="A20" t="s">
        <v>12</v>
      </c>
      <c r="B20" s="1">
        <v>39447</v>
      </c>
      <c r="C20" s="3">
        <v>88015</v>
      </c>
      <c r="D20" s="3">
        <v>69234</v>
      </c>
      <c r="E20" s="2">
        <f t="shared" si="0"/>
        <v>2.271268451916688</v>
      </c>
      <c r="F20" s="3">
        <v>5013</v>
      </c>
      <c r="G20" s="3">
        <v>3813</v>
      </c>
      <c r="H20" s="2">
        <f t="shared" si="1"/>
        <v>1.3147128245476003</v>
      </c>
      <c r="I20" t="s">
        <v>56</v>
      </c>
      <c r="J20">
        <v>2.18</v>
      </c>
      <c r="K20" s="1">
        <v>39604</v>
      </c>
      <c r="L20" t="s">
        <v>56</v>
      </c>
      <c r="M20" t="s">
        <v>73</v>
      </c>
      <c r="N20" t="s">
        <v>92</v>
      </c>
      <c r="P20" t="s">
        <v>93</v>
      </c>
    </row>
    <row r="21" spans="1:16" ht="12.75">
      <c r="A21" t="s">
        <v>6</v>
      </c>
      <c r="B21" s="1">
        <v>39447</v>
      </c>
      <c r="C21" s="3">
        <v>61182</v>
      </c>
      <c r="D21" s="3">
        <v>47193</v>
      </c>
      <c r="E21" s="2">
        <f t="shared" si="0"/>
        <v>2.2964210793973683</v>
      </c>
      <c r="F21" s="3" t="s">
        <v>79</v>
      </c>
      <c r="G21" t="s">
        <v>79</v>
      </c>
      <c r="H21" t="s">
        <v>95</v>
      </c>
      <c r="I21" t="s">
        <v>36</v>
      </c>
      <c r="J21">
        <v>2.23</v>
      </c>
      <c r="K21" s="1">
        <v>39599</v>
      </c>
      <c r="L21" t="s">
        <v>36</v>
      </c>
      <c r="M21" t="s">
        <v>86</v>
      </c>
      <c r="N21" t="s">
        <v>96</v>
      </c>
      <c r="O21" t="s">
        <v>94</v>
      </c>
      <c r="P21" t="s">
        <v>97</v>
      </c>
    </row>
    <row r="22" spans="1:16" s="13" customFormat="1" ht="12.75">
      <c r="A22" s="13" t="s">
        <v>21</v>
      </c>
      <c r="B22" s="14">
        <v>39447</v>
      </c>
      <c r="C22" s="15">
        <v>29578</v>
      </c>
      <c r="D22" s="15">
        <v>39801</v>
      </c>
      <c r="E22" s="16">
        <f t="shared" si="0"/>
        <v>1.7431471571066053</v>
      </c>
      <c r="F22" s="15">
        <v>1250</v>
      </c>
      <c r="G22" s="15">
        <v>2780</v>
      </c>
      <c r="H22" s="16">
        <f t="shared" si="1"/>
        <v>0.44964028776978415</v>
      </c>
      <c r="I22" s="13" t="s">
        <v>36</v>
      </c>
      <c r="J22" s="13">
        <v>1.63</v>
      </c>
      <c r="K22" s="14">
        <v>39599</v>
      </c>
      <c r="L22" s="13" t="s">
        <v>37</v>
      </c>
      <c r="M22" s="13" t="s">
        <v>86</v>
      </c>
      <c r="N22" s="13" t="s">
        <v>74</v>
      </c>
      <c r="P22" s="13" t="s">
        <v>97</v>
      </c>
    </row>
    <row r="23" spans="1:16" ht="12.75">
      <c r="A23" t="s">
        <v>4</v>
      </c>
      <c r="B23" s="1">
        <v>39447</v>
      </c>
      <c r="C23" s="3">
        <v>130990</v>
      </c>
      <c r="D23" s="3">
        <v>138243</v>
      </c>
      <c r="E23" s="2">
        <f t="shared" si="0"/>
        <v>1.9475344140390471</v>
      </c>
      <c r="F23" s="3">
        <f>8146-5128+434</f>
        <v>3452</v>
      </c>
      <c r="G23" s="3">
        <v>7480</v>
      </c>
      <c r="H23" s="2">
        <f t="shared" si="1"/>
        <v>0.46149732620320855</v>
      </c>
      <c r="I23" t="s">
        <v>56</v>
      </c>
      <c r="J23">
        <v>1.78</v>
      </c>
      <c r="K23" s="1">
        <v>39604</v>
      </c>
      <c r="L23" t="s">
        <v>61</v>
      </c>
      <c r="M23" t="s">
        <v>86</v>
      </c>
      <c r="N23" t="s">
        <v>98</v>
      </c>
      <c r="P23" t="s">
        <v>99</v>
      </c>
    </row>
  </sheetData>
  <hyperlinks>
    <hyperlink ref="P7" r:id="rId1" display="http://www.copernicancapital.com/Funds/FundProfile.aspx?FundId=CIR&amp;Language=/en/"/>
  </hyperlinks>
  <printOptions/>
  <pageMargins left="0.75" right="0.75" top="1" bottom="1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Acker Finley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jhymas</dc:creator>
  <cp:keywords/>
  <dc:description/>
  <cp:lastModifiedBy>jhymas</cp:lastModifiedBy>
  <cp:lastPrinted>2008-06-13T19:11:00Z</cp:lastPrinted>
  <dcterms:created xsi:type="dcterms:W3CDTF">2008-06-06T17:58:52Z</dcterms:created>
  <dcterms:modified xsi:type="dcterms:W3CDTF">2008-06-13T21:04:41Z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-532670705</vt:i4>
  </property>
  <property fmtid="{D5CDD505-2E9C-101B-9397-08002B2CF9AE}" pid="3" name="_EmailSubject">
    <vt:lpwstr>Split Share Final</vt:lpwstr>
  </property>
  <property fmtid="{D5CDD505-2E9C-101B-9397-08002B2CF9AE}" pid="4" name="_AuthorEmail">
    <vt:lpwstr>jhymas@ackerfinley.com</vt:lpwstr>
  </property>
  <property fmtid="{D5CDD505-2E9C-101B-9397-08002B2CF9AE}" pid="5" name="_AuthorEmailDisplayName">
    <vt:lpwstr>James Hymas</vt:lpwstr>
  </property>
</Properties>
</file>